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770" windowHeight="12360" activeTab="1"/>
  </bookViews>
  <sheets>
    <sheet name="Форма 1" sheetId="1" r:id="rId1"/>
    <sheet name="Форма 2" sheetId="2" r:id="rId2"/>
    <sheet name="Форма 3" sheetId="3" r:id="rId3"/>
    <sheet name="Форма 4" sheetId="4" r:id="rId4"/>
  </sheets>
  <calcPr calcId="152511"/>
</workbook>
</file>

<file path=xl/calcChain.xml><?xml version="1.0" encoding="utf-8"?>
<calcChain xmlns="http://schemas.openxmlformats.org/spreadsheetml/2006/main">
  <c r="G8" i="1"/>
  <c r="K7" i="3" l="1"/>
  <c r="G9" i="4"/>
  <c r="C9"/>
  <c r="G8" i="3" l="1"/>
  <c r="G7"/>
  <c r="F9" i="1" l="1"/>
  <c r="F8" i="4" l="1"/>
  <c r="F7"/>
  <c r="J8"/>
  <c r="J7"/>
  <c r="J7" i="3" l="1"/>
  <c r="J9" i="4" l="1"/>
  <c r="I9"/>
  <c r="H9"/>
  <c r="D9"/>
  <c r="G8"/>
  <c r="K8" s="1"/>
  <c r="E9"/>
  <c r="H7" i="3"/>
  <c r="F9" i="4" l="1"/>
  <c r="H8" i="3"/>
  <c r="K8" s="1"/>
  <c r="G7" i="4"/>
  <c r="B9"/>
  <c r="K9" l="1"/>
  <c r="K7"/>
  <c r="G9" i="1" l="1"/>
</calcChain>
</file>

<file path=xl/sharedStrings.xml><?xml version="1.0" encoding="utf-8"?>
<sst xmlns="http://schemas.openxmlformats.org/spreadsheetml/2006/main" count="114" uniqueCount="88">
  <si>
    <t>№   п/п</t>
  </si>
  <si>
    <t>Наименование услуги</t>
  </si>
  <si>
    <t xml:space="preserve">Единицы измерения </t>
  </si>
  <si>
    <t>Фактический объем предоставленных муниципальных услуг</t>
  </si>
  <si>
    <r>
      <t xml:space="preserve">% выполнения муниципального задания </t>
    </r>
    <r>
      <rPr>
        <sz val="9"/>
        <color theme="1"/>
        <rFont val="Times New Roman"/>
        <family val="1"/>
        <charset val="204"/>
      </rPr>
      <t>(гр.6/гр.4*100)</t>
    </r>
  </si>
  <si>
    <t>Причины отклонений, примечания, комментарии</t>
  </si>
  <si>
    <t>с начала года</t>
  </si>
  <si>
    <t>Прием (выдача) документов, связанных с предоставлением государственных и муниципальных услуг</t>
  </si>
  <si>
    <t>Пакет документов, единиц</t>
  </si>
  <si>
    <t>Информационно-консультационная услуга по вопросам предоставления государственных и муниципальных услуг на базе многофункциональных центров предоставления государственных и муниципальных услуг</t>
  </si>
  <si>
    <t>чел./ед.</t>
  </si>
  <si>
    <t>Форма № 1. Соответствие объема предоставленных муниципальных услуг параметрам муниципального задания</t>
  </si>
  <si>
    <t>Форма № 2. Соответствие качества предоставленных муниципальных услуг параметрам муниципального задания</t>
  </si>
  <si>
    <t>Наименование показателя качества</t>
  </si>
  <si>
    <t>Формула расчета показателя</t>
  </si>
  <si>
    <t>Значение показателей качества муниципальной услуги</t>
  </si>
  <si>
    <t>С начала года</t>
  </si>
  <si>
    <t>план</t>
  </si>
  <si>
    <t>факт</t>
  </si>
  <si>
    <t>Услуга 1: «Прием (выдача) документов, связанных с предоставлением государственных и муниципальных услуг»</t>
  </si>
  <si>
    <t>Отсутствие обоснованных жалоб на качество предоставляемой услуги</t>
  </si>
  <si>
    <t>%</t>
  </si>
  <si>
    <t>Количество обоснованных жалоб/общее количество услуг, оказываемых потребителям*100%</t>
  </si>
  <si>
    <t>Среднее время ожидания в очереди для подачи (получения) документов</t>
  </si>
  <si>
    <t>мин</t>
  </si>
  <si>
    <t>не более 15 мин</t>
  </si>
  <si>
    <t>Удовлетворённость качеством оказания услуг</t>
  </si>
  <si>
    <t>Доля заявителей, выбравших варианты ответов «отлично», «хорошо»/ общее количество заявителей, принявших в опросе *100%</t>
  </si>
  <si>
    <t>Услуга 2: «Информационно-консультационная услуга по вопросам предоставления государственных и муниципальных услуг на базе многофункциональных центров предоставления государственных и муниципальных услуг»</t>
  </si>
  <si>
    <t>Среднее время ожидания в очереди для получения информационно – консультационной услуги</t>
  </si>
  <si>
    <t>Наличие информации о количестве, перечне предоставляемых услуг в МФЦ, а так же форм документов (заявлений), необходимых для предоставления государственных и муниципальных услуг, предоставляемых на базе МФЦ</t>
  </si>
  <si>
    <r>
      <t xml:space="preserve">Информация об услугах = 
</t>
    </r>
    <r>
      <rPr>
        <u/>
        <sz val="10"/>
        <color theme="1"/>
        <rFont val="Times New Roman"/>
        <family val="1"/>
        <charset val="204"/>
      </rPr>
      <t xml:space="preserve">Уакт. </t>
    </r>
    <r>
      <rPr>
        <sz val="10"/>
        <color theme="1"/>
        <rFont val="Times New Roman"/>
        <family val="1"/>
        <charset val="204"/>
      </rPr>
      <t xml:space="preserve">х 100% + </t>
    </r>
    <r>
      <rPr>
        <u/>
        <sz val="10"/>
        <color theme="1"/>
        <rFont val="Times New Roman"/>
        <family val="1"/>
        <charset val="204"/>
      </rPr>
      <t>Удок.</t>
    </r>
    <r>
      <rPr>
        <sz val="10"/>
        <color theme="1"/>
        <rFont val="Times New Roman"/>
        <family val="1"/>
        <charset val="204"/>
      </rPr>
      <t xml:space="preserve"> х 100% ,
    У                         У
где: Уакт.  - количество услуг, предоставляемых на базе МФЦ, по которым размещена актуальная информация;
  - Удок. - количество услуг, предоставляемых на базе МФЦ, по которым имеются формы документов (заявлений);  
У -  количество услуг, предоставляемых на базе МФЦ, всего
 </t>
    </r>
  </si>
  <si>
    <t>№ п/п</t>
  </si>
  <si>
    <t>Наименование муниципальных услуг, ед.изм.</t>
  </si>
  <si>
    <t>Фактический объем предоставленных мун. услуг</t>
  </si>
  <si>
    <t>Фактические затраты на предоставление мун. услуг, руб.</t>
  </si>
  <si>
    <t>Фактические затраты на предоставление одной мун. услуги, руб.</t>
  </si>
  <si>
    <r>
      <t xml:space="preserve">Соотношение фактических и нормативных затрат, % </t>
    </r>
    <r>
      <rPr>
        <sz val="9"/>
        <color theme="1"/>
        <rFont val="Times New Roman"/>
        <family val="1"/>
        <charset val="204"/>
      </rPr>
      <t>(гр.8/гр.10*100)</t>
    </r>
  </si>
  <si>
    <t>Примечания, комментарии</t>
  </si>
  <si>
    <t>всего</t>
  </si>
  <si>
    <t>Одной услуги</t>
  </si>
  <si>
    <t>Прием (выдача) документов, связанных с предоставлением государственных и муниципальных услуг, пакет документов, единиц</t>
  </si>
  <si>
    <t>Информационно-консультационная услуга по вопросам предоставления государственных и муниципальных услуг на базе многофункциональных центров предоставления государственных и муниципальных услуг, чел./ед.</t>
  </si>
  <si>
    <t>Форма № 3.  Исполнение фактических и нормативных затрат на оказание муниципальных услуг</t>
  </si>
  <si>
    <t>Фактические затраты на содержание муниципального имущества, руб.</t>
  </si>
  <si>
    <t>Фактические затраты  МАУ «МФЦ», руб.</t>
  </si>
  <si>
    <r>
      <t xml:space="preserve">Соотношение фактических и нормативных затрат, % </t>
    </r>
    <r>
      <rPr>
        <sz val="8"/>
        <color theme="1"/>
        <rFont val="Times New Roman"/>
        <family val="1"/>
        <charset val="204"/>
      </rPr>
      <t>(гр.7/гр.10*100)</t>
    </r>
  </si>
  <si>
    <t>на предоставление мун. услуг</t>
  </si>
  <si>
    <t>на содержание мун. имущества</t>
  </si>
  <si>
    <t>Всего, руб.</t>
  </si>
  <si>
    <t>Форма № 4. Исполнение фактических и нормативных затрат МАУ «МФЦ», всего</t>
  </si>
  <si>
    <t>Единицы измерения</t>
  </si>
  <si>
    <t>Абсолютный показатель, по данным электронной системы управления очередью МАУ «МФЦ»</t>
  </si>
  <si>
    <t>Книга отзывов и предложений</t>
  </si>
  <si>
    <r>
      <rPr>
        <sz val="9"/>
        <color theme="1"/>
        <rFont val="Times New Roman"/>
        <family val="1"/>
        <charset val="204"/>
      </rPr>
      <t>Электронная система управления очередью</t>
    </r>
    <r>
      <rPr>
        <sz val="12"/>
        <color theme="1"/>
        <rFont val="Times New Roman"/>
        <family val="1"/>
        <charset val="204"/>
      </rPr>
      <t xml:space="preserve"> </t>
    </r>
  </si>
  <si>
    <t>Пульты оценки качества</t>
  </si>
  <si>
    <r>
      <t xml:space="preserve">Объем муниципального задания по предоставлению муниципальных услуг на </t>
    </r>
    <r>
      <rPr>
        <b/>
        <sz val="11"/>
        <color theme="1"/>
        <rFont val="Times New Roman"/>
        <family val="1"/>
        <charset val="204"/>
      </rPr>
      <t>2015</t>
    </r>
    <r>
      <rPr>
        <sz val="11"/>
        <color theme="1"/>
        <rFont val="Times New Roman"/>
        <family val="1"/>
        <charset val="204"/>
      </rPr>
      <t xml:space="preserve"> год</t>
    </r>
  </si>
  <si>
    <t>не более 0,4%</t>
  </si>
  <si>
    <r>
      <t xml:space="preserve">Нормативные затраты на предоставление мун. услуг на </t>
    </r>
    <r>
      <rPr>
        <b/>
        <sz val="11"/>
        <color theme="1"/>
        <rFont val="Times New Roman"/>
        <family val="1"/>
        <charset val="204"/>
      </rPr>
      <t>2015</t>
    </r>
    <r>
      <rPr>
        <sz val="11"/>
        <color theme="1"/>
        <rFont val="Times New Roman"/>
        <family val="1"/>
        <charset val="204"/>
      </rPr>
      <t xml:space="preserve"> год, руб.</t>
    </r>
  </si>
  <si>
    <t>Исполнитель: экономист Лепеева Ю.П.
Тел. 7-79-01</t>
  </si>
  <si>
    <t xml:space="preserve">Исполнитель: экономист Лепеева ЮП.
Тел. 7-79-01
</t>
  </si>
  <si>
    <t>за февраль  (с 01.02 по 28.02)</t>
  </si>
  <si>
    <t>2.</t>
  </si>
  <si>
    <t>Исполнитель: Начальник отдела административной и правовой работы  Соболевская Е.С.  Тел.: 7-79-07</t>
  </si>
  <si>
    <r>
      <t xml:space="preserve"> Оказание услуг по приему  заявлении на УЭК  - </t>
    </r>
    <r>
      <rPr>
        <b/>
        <sz val="11"/>
        <rFont val="Times New Roman"/>
        <family val="1"/>
        <charset val="204"/>
      </rPr>
      <t>29 услуг</t>
    </r>
  </si>
  <si>
    <r>
      <t xml:space="preserve"> Оказание услуг по выдаче  УЭК  - </t>
    </r>
    <r>
      <rPr>
        <b/>
        <sz val="11"/>
        <rFont val="Times New Roman"/>
        <family val="1"/>
        <charset val="204"/>
      </rPr>
      <t xml:space="preserve">45 услуг </t>
    </r>
  </si>
  <si>
    <r>
      <t>Заявления  об отказе от получения  УЭК -</t>
    </r>
    <r>
      <rPr>
        <b/>
        <sz val="11"/>
        <color theme="1"/>
        <rFont val="Times New Roman"/>
        <family val="1"/>
        <charset val="204"/>
      </rPr>
      <t xml:space="preserve"> 2</t>
    </r>
  </si>
  <si>
    <t>11,24 мин</t>
  </si>
  <si>
    <t>Исполнитель:  Начальник отдела административной и правовой работы  Соболевская  Е.С.  Тел.: 7-79-07</t>
  </si>
  <si>
    <t xml:space="preserve">13,39 мин </t>
  </si>
  <si>
    <t>1.</t>
  </si>
  <si>
    <r>
      <t xml:space="preserve">Фактичекий объем предоставленных  государственных и муниципальных услуг  </t>
    </r>
    <r>
      <rPr>
        <b/>
        <sz val="11"/>
        <color theme="1"/>
        <rFont val="Times New Roman"/>
        <family val="1"/>
        <charset val="204"/>
      </rPr>
      <t>3035</t>
    </r>
  </si>
  <si>
    <t>3.</t>
  </si>
  <si>
    <r>
      <t xml:space="preserve">4.      Регистрация на портале госуслуг  - </t>
    </r>
    <r>
      <rPr>
        <b/>
        <sz val="11"/>
        <color theme="1"/>
        <rFont val="Times New Roman"/>
        <family val="1"/>
        <charset val="204"/>
      </rPr>
      <t>23</t>
    </r>
  </si>
  <si>
    <t xml:space="preserve">5. </t>
  </si>
  <si>
    <t>6.</t>
  </si>
  <si>
    <r>
      <t>за февраль</t>
    </r>
    <r>
      <rPr>
        <sz val="10"/>
        <color theme="1"/>
        <rFont val="Times New Roman"/>
        <family val="1"/>
        <charset val="204"/>
      </rPr>
      <t xml:space="preserve"> месяц</t>
    </r>
  </si>
  <si>
    <r>
      <t>за</t>
    </r>
    <r>
      <rPr>
        <u/>
        <sz val="10"/>
        <color theme="1"/>
        <rFont val="Times New Roman"/>
        <family val="1"/>
        <charset val="204"/>
      </rPr>
      <t xml:space="preserve"> февраль </t>
    </r>
    <r>
      <rPr>
        <sz val="10"/>
        <color theme="1"/>
        <rFont val="Times New Roman"/>
        <family val="1"/>
        <charset val="204"/>
      </rPr>
      <t>месяц</t>
    </r>
  </si>
  <si>
    <t>за февраль месяц</t>
  </si>
  <si>
    <t>Кассовые расходы  по муниципальному заданияю на 28.02.2015 г. -  1 588 769,86 рублей</t>
  </si>
  <si>
    <r>
      <t>Подтверждение личности на портале госуслуг -</t>
    </r>
    <r>
      <rPr>
        <b/>
        <sz val="11"/>
        <color theme="1"/>
        <rFont val="Times New Roman"/>
        <family val="1"/>
        <charset val="204"/>
      </rPr>
      <t>32</t>
    </r>
  </si>
  <si>
    <t>14,62 мин</t>
  </si>
  <si>
    <r>
      <t xml:space="preserve">Нормативные  затраты на предоставление мун. услуг на </t>
    </r>
    <r>
      <rPr>
        <b/>
        <sz val="11"/>
        <color theme="1"/>
        <rFont val="Times New Roman"/>
        <family val="1"/>
        <charset val="204"/>
      </rPr>
      <t>2015</t>
    </r>
    <r>
      <rPr>
        <sz val="11"/>
        <color theme="1"/>
        <rFont val="Times New Roman"/>
        <family val="1"/>
        <charset val="204"/>
      </rPr>
      <t xml:space="preserve"> год, руб.</t>
    </r>
  </si>
  <si>
    <t>Отчет 
об исполнении муниципального задания муниципального автономного учреждения 
«Многофункциональный центр предоставления государственных и муниципальных услуг»
за  февраль  2015 года</t>
  </si>
  <si>
    <t xml:space="preserve"> Сопроводительные реестры  принятых и выданных  документов,  журнал учета выданных уведомлений о принятом территориальным органом ПФР решении о распоряжении  средствами  материнского (семейного капитала),  журнал учета выданных страховых свидетельств(СНИЛС) </t>
  </si>
  <si>
    <t>По данным электронной системы управления очередью МАУ «МФЦ», отчет телефонных консультаций экспертов сектора телефонного обслуживания</t>
  </si>
  <si>
    <r>
      <t xml:space="preserve">Всего оказано: </t>
    </r>
    <r>
      <rPr>
        <b/>
        <sz val="11"/>
        <color theme="1"/>
        <rFont val="Times New Roman"/>
        <family val="1"/>
        <charset val="204"/>
      </rPr>
      <t>3166 услу</t>
    </r>
    <r>
      <rPr>
        <sz val="11"/>
        <color theme="1"/>
        <rFont val="Times New Roman"/>
        <family val="1"/>
        <charset val="204"/>
      </rPr>
      <t>г</t>
    </r>
  </si>
  <si>
    <t>За февраль месяц (квартал)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</si>
</sst>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#,##0_ ;\-#,##0\ "/>
  </numFmts>
  <fonts count="1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5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justify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9" fontId="2" fillId="0" borderId="5" xfId="0" applyNumberFormat="1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vertical="top" wrapText="1"/>
    </xf>
    <xf numFmtId="0" fontId="6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4" fontId="4" fillId="0" borderId="5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" fillId="0" borderId="0" xfId="0" applyFont="1"/>
    <xf numFmtId="4" fontId="3" fillId="0" borderId="1" xfId="0" applyNumberFormat="1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 wrapText="1"/>
    </xf>
    <xf numFmtId="4" fontId="11" fillId="0" borderId="2" xfId="0" applyNumberFormat="1" applyFont="1" applyBorder="1" applyAlignment="1">
      <alignment horizontal="center" vertical="top" wrapText="1"/>
    </xf>
    <xf numFmtId="4" fontId="11" fillId="0" borderId="1" xfId="0" applyNumberFormat="1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164" fontId="4" fillId="0" borderId="0" xfId="0" applyNumberFormat="1" applyFont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164" fontId="12" fillId="0" borderId="5" xfId="0" applyNumberFormat="1" applyFont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3" fillId="0" borderId="5" xfId="0" applyNumberFormat="1" applyFont="1" applyFill="1" applyBorder="1" applyAlignment="1">
      <alignment horizontal="center" vertical="top" wrapText="1"/>
    </xf>
    <xf numFmtId="10" fontId="2" fillId="2" borderId="5" xfId="0" applyNumberFormat="1" applyFont="1" applyFill="1" applyBorder="1" applyAlignment="1">
      <alignment horizontal="center" vertical="top" wrapText="1"/>
    </xf>
    <xf numFmtId="0" fontId="12" fillId="0" borderId="0" xfId="0" applyFont="1" applyFill="1" applyAlignment="1">
      <alignment wrapText="1"/>
    </xf>
    <xf numFmtId="0" fontId="0" fillId="0" borderId="0" xfId="0" applyFont="1"/>
    <xf numFmtId="0" fontId="3" fillId="0" borderId="0" xfId="0" applyFont="1" applyBorder="1"/>
    <xf numFmtId="0" fontId="3" fillId="0" borderId="0" xfId="0" applyFont="1"/>
    <xf numFmtId="165" fontId="2" fillId="0" borderId="5" xfId="0" applyNumberFormat="1" applyFont="1" applyBorder="1" applyAlignment="1">
      <alignment horizontal="center" vertical="top" wrapText="1"/>
    </xf>
    <xf numFmtId="1" fontId="14" fillId="0" borderId="5" xfId="0" applyNumberFormat="1" applyFont="1" applyBorder="1" applyAlignment="1">
      <alignment horizontal="center" vertical="top" wrapText="1"/>
    </xf>
    <xf numFmtId="2" fontId="2" fillId="2" borderId="5" xfId="0" applyNumberFormat="1" applyFont="1" applyFill="1" applyBorder="1" applyAlignment="1">
      <alignment horizontal="center" vertical="top" wrapText="1"/>
    </xf>
    <xf numFmtId="0" fontId="14" fillId="2" borderId="5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/>
    </xf>
    <xf numFmtId="0" fontId="3" fillId="0" borderId="0" xfId="0" applyFont="1" applyAlignment="1">
      <alignment wrapText="1"/>
    </xf>
    <xf numFmtId="0" fontId="12" fillId="0" borderId="0" xfId="0" applyFont="1" applyFill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7" fillId="0" borderId="7" xfId="0" applyFont="1" applyBorder="1" applyAlignment="1">
      <alignment horizontal="justify" vertical="top" wrapText="1"/>
    </xf>
    <xf numFmtId="0" fontId="7" fillId="0" borderId="6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justify" vertical="top" wrapText="1"/>
    </xf>
    <xf numFmtId="0" fontId="7" fillId="0" borderId="7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3" fillId="0" borderId="8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9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2"/>
  <sheetViews>
    <sheetView topLeftCell="A4" workbookViewId="0">
      <selection activeCell="F12" sqref="F12"/>
    </sheetView>
  </sheetViews>
  <sheetFormatPr defaultRowHeight="15"/>
  <cols>
    <col min="1" max="1" width="4.5703125" customWidth="1"/>
    <col min="2" max="2" width="45.140625" customWidth="1"/>
    <col min="3" max="3" width="13.85546875" customWidth="1"/>
    <col min="4" max="4" width="19.85546875" customWidth="1"/>
    <col min="5" max="5" width="14.140625" customWidth="1"/>
    <col min="6" max="6" width="12.42578125" customWidth="1"/>
    <col min="7" max="7" width="13.140625" customWidth="1"/>
    <col min="8" max="8" width="30" customWidth="1"/>
  </cols>
  <sheetData>
    <row r="1" spans="1:8" ht="65.25" customHeight="1">
      <c r="A1" s="62" t="s">
        <v>83</v>
      </c>
      <c r="B1" s="63"/>
      <c r="C1" s="63"/>
      <c r="D1" s="63"/>
      <c r="E1" s="63"/>
      <c r="F1" s="63"/>
      <c r="G1" s="63"/>
      <c r="H1" s="63"/>
    </row>
    <row r="2" spans="1:8" ht="18.75" customHeight="1">
      <c r="A2" s="62"/>
      <c r="B2" s="62"/>
      <c r="C2" s="62"/>
      <c r="D2" s="62"/>
      <c r="E2" s="62"/>
      <c r="F2" s="62"/>
      <c r="G2" s="62"/>
      <c r="H2" s="62"/>
    </row>
    <row r="3" spans="1:8" ht="18.75" customHeight="1">
      <c r="A3" s="62" t="s">
        <v>11</v>
      </c>
      <c r="B3" s="62"/>
      <c r="C3" s="62"/>
      <c r="D3" s="62"/>
      <c r="E3" s="62"/>
      <c r="F3" s="62"/>
      <c r="G3" s="62"/>
      <c r="H3" s="62"/>
    </row>
    <row r="4" spans="1:8" ht="15.75" thickBot="1"/>
    <row r="5" spans="1:8" ht="45.75" customHeight="1" thickBot="1">
      <c r="A5" s="60" t="s">
        <v>0</v>
      </c>
      <c r="B5" s="60" t="s">
        <v>1</v>
      </c>
      <c r="C5" s="60" t="s">
        <v>2</v>
      </c>
      <c r="D5" s="60" t="s">
        <v>56</v>
      </c>
      <c r="E5" s="64" t="s">
        <v>3</v>
      </c>
      <c r="F5" s="65"/>
      <c r="G5" s="60" t="s">
        <v>4</v>
      </c>
      <c r="H5" s="60" t="s">
        <v>5</v>
      </c>
    </row>
    <row r="6" spans="1:8" ht="47.25" customHeight="1" thickBot="1">
      <c r="A6" s="61"/>
      <c r="B6" s="61"/>
      <c r="C6" s="61"/>
      <c r="D6" s="61"/>
      <c r="E6" s="3" t="s">
        <v>61</v>
      </c>
      <c r="F6" s="1" t="s">
        <v>6</v>
      </c>
      <c r="G6" s="61"/>
      <c r="H6" s="61"/>
    </row>
    <row r="7" spans="1:8" ht="15.75" thickBot="1">
      <c r="A7" s="2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</row>
    <row r="8" spans="1:8" ht="165.75" thickBot="1">
      <c r="A8" s="4">
        <v>1</v>
      </c>
      <c r="B8" s="5" t="s">
        <v>7</v>
      </c>
      <c r="C8" s="3" t="s">
        <v>8</v>
      </c>
      <c r="D8" s="3">
        <v>22060</v>
      </c>
      <c r="E8" s="3">
        <v>3035</v>
      </c>
      <c r="F8" s="42">
        <v>5767</v>
      </c>
      <c r="G8" s="43">
        <f>F8/D8*100%</f>
        <v>0.26142339075249321</v>
      </c>
      <c r="H8" s="37" t="s">
        <v>84</v>
      </c>
    </row>
    <row r="9" spans="1:8" ht="95.25" thickBot="1">
      <c r="A9" s="4">
        <v>2</v>
      </c>
      <c r="B9" s="5" t="s">
        <v>9</v>
      </c>
      <c r="C9" s="3" t="s">
        <v>10</v>
      </c>
      <c r="D9" s="42">
        <v>7530</v>
      </c>
      <c r="E9" s="42">
        <v>625</v>
      </c>
      <c r="F9" s="42">
        <f>452+625</f>
        <v>1077</v>
      </c>
      <c r="G9" s="43">
        <f>F9/D9*100%</f>
        <v>0.14302788844621514</v>
      </c>
      <c r="H9" s="37" t="s">
        <v>85</v>
      </c>
    </row>
    <row r="10" spans="1:8">
      <c r="A10" s="52" t="s">
        <v>70</v>
      </c>
      <c r="B10" s="52" t="s">
        <v>71</v>
      </c>
      <c r="C10" s="52"/>
      <c r="D10" s="52"/>
    </row>
    <row r="11" spans="1:8" ht="12.75" customHeight="1">
      <c r="A11" t="s">
        <v>62</v>
      </c>
      <c r="B11" s="59" t="s">
        <v>64</v>
      </c>
      <c r="C11" s="59"/>
      <c r="D11" s="59"/>
    </row>
    <row r="12" spans="1:8" ht="13.5" customHeight="1">
      <c r="A12" s="50" t="s">
        <v>72</v>
      </c>
      <c r="B12" s="49" t="s">
        <v>65</v>
      </c>
      <c r="C12" s="50"/>
      <c r="D12" s="50"/>
      <c r="E12" s="50"/>
      <c r="F12" s="50"/>
      <c r="G12" s="50"/>
      <c r="H12" s="50"/>
    </row>
    <row r="13" spans="1:8">
      <c r="A13" s="58" t="s">
        <v>73</v>
      </c>
      <c r="B13" s="58"/>
      <c r="C13" s="58"/>
      <c r="D13" s="58"/>
      <c r="E13" s="58"/>
      <c r="F13" s="58"/>
      <c r="G13" s="58"/>
      <c r="H13" s="58"/>
    </row>
    <row r="14" spans="1:8">
      <c r="A14" t="s">
        <v>74</v>
      </c>
      <c r="B14" s="51" t="s">
        <v>80</v>
      </c>
    </row>
    <row r="15" spans="1:8">
      <c r="A15" t="s">
        <v>75</v>
      </c>
      <c r="B15" s="52" t="s">
        <v>66</v>
      </c>
    </row>
    <row r="16" spans="1:8">
      <c r="B16" s="52" t="s">
        <v>86</v>
      </c>
    </row>
    <row r="17" spans="1:8">
      <c r="A17" t="s">
        <v>63</v>
      </c>
    </row>
    <row r="18" spans="1:8">
      <c r="B18" s="49"/>
    </row>
    <row r="19" spans="1:8">
      <c r="A19" s="50"/>
      <c r="B19" s="49"/>
      <c r="C19" s="50"/>
      <c r="D19" s="50"/>
      <c r="E19" s="50"/>
      <c r="F19" s="50"/>
      <c r="G19" s="50"/>
      <c r="H19" s="50"/>
    </row>
    <row r="20" spans="1:8">
      <c r="A20" s="58"/>
      <c r="B20" s="58"/>
      <c r="C20" s="58"/>
      <c r="D20" s="58"/>
      <c r="E20" s="58"/>
      <c r="F20" s="58"/>
      <c r="G20" s="58"/>
      <c r="H20" s="58"/>
    </row>
    <row r="21" spans="1:8">
      <c r="B21" s="51"/>
    </row>
    <row r="22" spans="1:8">
      <c r="B22" s="52"/>
    </row>
  </sheetData>
  <mergeCells count="13">
    <mergeCell ref="A20:H20"/>
    <mergeCell ref="A13:H13"/>
    <mergeCell ref="B11:D11"/>
    <mergeCell ref="H5:H6"/>
    <mergeCell ref="A1:H1"/>
    <mergeCell ref="A2:H2"/>
    <mergeCell ref="A3:H3"/>
    <mergeCell ref="A5:A6"/>
    <mergeCell ref="B5:B6"/>
    <mergeCell ref="C5:C6"/>
    <mergeCell ref="D5:D6"/>
    <mergeCell ref="E5:F5"/>
    <mergeCell ref="G5:G6"/>
  </mergeCells>
  <printOptions horizontalCentered="1"/>
  <pageMargins left="0" right="0" top="0.74803149606299213" bottom="0.55118110236220474" header="0.31496062992125984" footer="0.11811023622047245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5"/>
  <sheetViews>
    <sheetView tabSelected="1" workbookViewId="0">
      <selection activeCell="I10" sqref="I10"/>
    </sheetView>
  </sheetViews>
  <sheetFormatPr defaultRowHeight="15"/>
  <cols>
    <col min="1" max="1" width="4.85546875" customWidth="1"/>
    <col min="2" max="2" width="29.7109375" customWidth="1"/>
    <col min="3" max="3" width="7.85546875" customWidth="1"/>
    <col min="4" max="4" width="44.85546875" customWidth="1"/>
    <col min="5" max="5" width="8.28515625" customWidth="1"/>
    <col min="6" max="6" width="10.28515625" bestFit="1" customWidth="1"/>
    <col min="7" max="7" width="10.5703125" customWidth="1"/>
    <col min="8" max="8" width="7.85546875" bestFit="1" customWidth="1"/>
    <col min="10" max="10" width="11.7109375" customWidth="1"/>
  </cols>
  <sheetData>
    <row r="1" spans="1:10" ht="15.75">
      <c r="A1" s="62" t="s">
        <v>12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6.75" customHeight="1" thickBot="1"/>
    <row r="3" spans="1:10" ht="15.75" thickBot="1">
      <c r="A3" s="60" t="s">
        <v>0</v>
      </c>
      <c r="B3" s="60" t="s">
        <v>13</v>
      </c>
      <c r="C3" s="74" t="s">
        <v>51</v>
      </c>
      <c r="D3" s="60" t="s">
        <v>14</v>
      </c>
      <c r="E3" s="77" t="s">
        <v>15</v>
      </c>
      <c r="F3" s="78"/>
      <c r="G3" s="78"/>
      <c r="H3" s="78"/>
      <c r="I3" s="78"/>
      <c r="J3" s="79"/>
    </row>
    <row r="4" spans="1:10" ht="20.25" customHeight="1" thickBot="1">
      <c r="A4" s="73"/>
      <c r="B4" s="73"/>
      <c r="C4" s="75"/>
      <c r="D4" s="73"/>
      <c r="E4" s="77" t="s">
        <v>87</v>
      </c>
      <c r="F4" s="78"/>
      <c r="G4" s="79"/>
      <c r="H4" s="77" t="s">
        <v>16</v>
      </c>
      <c r="I4" s="78"/>
      <c r="J4" s="79"/>
    </row>
    <row r="5" spans="1:10" ht="49.5" thickBot="1">
      <c r="A5" s="61"/>
      <c r="B5" s="61"/>
      <c r="C5" s="76"/>
      <c r="D5" s="61"/>
      <c r="E5" s="1" t="s">
        <v>17</v>
      </c>
      <c r="F5" s="1" t="s">
        <v>18</v>
      </c>
      <c r="G5" s="10" t="s">
        <v>5</v>
      </c>
      <c r="H5" s="1" t="s">
        <v>17</v>
      </c>
      <c r="I5" s="1" t="s">
        <v>18</v>
      </c>
      <c r="J5" s="10" t="s">
        <v>5</v>
      </c>
    </row>
    <row r="6" spans="1:10" ht="16.5" thickBot="1">
      <c r="A6" s="7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</row>
    <row r="7" spans="1:10" ht="19.5" customHeight="1" thickBot="1">
      <c r="A7" s="67" t="s">
        <v>19</v>
      </c>
      <c r="B7" s="68"/>
      <c r="C7" s="68"/>
      <c r="D7" s="68"/>
      <c r="E7" s="68"/>
      <c r="F7" s="68"/>
      <c r="G7" s="68"/>
      <c r="H7" s="68"/>
      <c r="I7" s="68"/>
      <c r="J7" s="69"/>
    </row>
    <row r="8" spans="1:10" ht="52.5" customHeight="1" thickBot="1">
      <c r="A8" s="7">
        <v>1</v>
      </c>
      <c r="B8" s="12" t="s">
        <v>20</v>
      </c>
      <c r="C8" s="6" t="s">
        <v>21</v>
      </c>
      <c r="D8" s="13" t="s">
        <v>22</v>
      </c>
      <c r="E8" s="6" t="s">
        <v>57</v>
      </c>
      <c r="F8" s="48">
        <v>0</v>
      </c>
      <c r="G8" s="29"/>
      <c r="H8" s="6" t="s">
        <v>57</v>
      </c>
      <c r="I8" s="55">
        <v>0</v>
      </c>
      <c r="J8" s="38" t="s">
        <v>53</v>
      </c>
    </row>
    <row r="9" spans="1:10" ht="49.5" customHeight="1" thickBot="1">
      <c r="A9" s="7">
        <v>2</v>
      </c>
      <c r="B9" s="12" t="s">
        <v>23</v>
      </c>
      <c r="C9" s="6" t="s">
        <v>24</v>
      </c>
      <c r="D9" s="13" t="s">
        <v>52</v>
      </c>
      <c r="E9" s="39" t="s">
        <v>25</v>
      </c>
      <c r="F9" s="56" t="s">
        <v>69</v>
      </c>
      <c r="G9" s="39"/>
      <c r="H9" s="39" t="s">
        <v>25</v>
      </c>
      <c r="I9" s="56">
        <v>20.41</v>
      </c>
      <c r="J9" s="6" t="s">
        <v>54</v>
      </c>
    </row>
    <row r="10" spans="1:10" ht="50.25" customHeight="1" thickBot="1">
      <c r="A10" s="7">
        <v>3</v>
      </c>
      <c r="B10" s="12" t="s">
        <v>26</v>
      </c>
      <c r="C10" s="6" t="s">
        <v>21</v>
      </c>
      <c r="D10" s="13" t="s">
        <v>27</v>
      </c>
      <c r="E10" s="8">
        <v>0.75</v>
      </c>
      <c r="F10" s="53">
        <v>100</v>
      </c>
      <c r="G10" s="6"/>
      <c r="H10" s="8">
        <v>0.75</v>
      </c>
      <c r="I10" s="54">
        <v>78</v>
      </c>
      <c r="J10" s="29" t="s">
        <v>55</v>
      </c>
    </row>
    <row r="11" spans="1:10" ht="36.75" customHeight="1" thickBot="1">
      <c r="A11" s="70" t="s">
        <v>28</v>
      </c>
      <c r="B11" s="71"/>
      <c r="C11" s="71"/>
      <c r="D11" s="71"/>
      <c r="E11" s="71"/>
      <c r="F11" s="71"/>
      <c r="G11" s="71"/>
      <c r="H11" s="71"/>
      <c r="I11" s="71"/>
      <c r="J11" s="72"/>
    </row>
    <row r="12" spans="1:10" ht="60.75" thickBot="1">
      <c r="A12" s="7">
        <v>4</v>
      </c>
      <c r="B12" s="13" t="s">
        <v>29</v>
      </c>
      <c r="C12" s="6" t="s">
        <v>24</v>
      </c>
      <c r="D12" s="13" t="s">
        <v>52</v>
      </c>
      <c r="E12" s="39" t="s">
        <v>25</v>
      </c>
      <c r="F12" s="56" t="s">
        <v>67</v>
      </c>
      <c r="G12" s="39"/>
      <c r="H12" s="39" t="s">
        <v>25</v>
      </c>
      <c r="I12" s="56" t="s">
        <v>81</v>
      </c>
      <c r="J12" s="6" t="s">
        <v>54</v>
      </c>
    </row>
    <row r="13" spans="1:10" ht="146.25" customHeight="1" thickBot="1">
      <c r="A13" s="57">
        <v>5</v>
      </c>
      <c r="B13" s="14" t="s">
        <v>30</v>
      </c>
      <c r="C13" s="15" t="s">
        <v>21</v>
      </c>
      <c r="D13" s="16" t="s">
        <v>31</v>
      </c>
      <c r="E13" s="15">
        <v>100</v>
      </c>
      <c r="F13" s="15">
        <v>100</v>
      </c>
      <c r="G13" s="15"/>
      <c r="H13" s="15">
        <v>100</v>
      </c>
      <c r="I13" s="15">
        <v>100</v>
      </c>
      <c r="J13" s="15"/>
    </row>
    <row r="15" spans="1:10" ht="16.5" customHeight="1">
      <c r="A15" s="66" t="s">
        <v>68</v>
      </c>
      <c r="B15" s="66"/>
      <c r="C15" s="66"/>
      <c r="D15" s="66"/>
      <c r="E15" s="66"/>
      <c r="F15" s="66"/>
      <c r="G15" s="66"/>
      <c r="H15" s="66"/>
      <c r="I15" s="66"/>
      <c r="J15" s="66"/>
    </row>
  </sheetData>
  <mergeCells count="11">
    <mergeCell ref="A1:J1"/>
    <mergeCell ref="A15:J15"/>
    <mergeCell ref="A7:J7"/>
    <mergeCell ref="A11:J11"/>
    <mergeCell ref="A3:A5"/>
    <mergeCell ref="B3:B5"/>
    <mergeCell ref="C3:C5"/>
    <mergeCell ref="D3:D5"/>
    <mergeCell ref="E3:J3"/>
    <mergeCell ref="E4:G4"/>
    <mergeCell ref="H4:J4"/>
  </mergeCells>
  <printOptions horizontalCentered="1"/>
  <pageMargins left="0" right="0" top="0.15748031496062992" bottom="0.15748031496062992" header="0" footer="0"/>
  <pageSetup paperSize="9"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10"/>
  <sheetViews>
    <sheetView workbookViewId="0">
      <selection activeCell="I25" sqref="I25"/>
    </sheetView>
  </sheetViews>
  <sheetFormatPr defaultRowHeight="15"/>
  <cols>
    <col min="1" max="1" width="5.140625" customWidth="1"/>
    <col min="2" max="2" width="36.140625" customWidth="1"/>
    <col min="3" max="3" width="10.28515625" customWidth="1"/>
    <col min="5" max="5" width="11.7109375" customWidth="1"/>
    <col min="6" max="6" width="12.5703125" customWidth="1"/>
    <col min="7" max="7" width="11.5703125" customWidth="1"/>
    <col min="8" max="8" width="11.28515625" customWidth="1"/>
    <col min="9" max="9" width="13.140625" customWidth="1"/>
    <col min="10" max="10" width="11.7109375" customWidth="1"/>
    <col min="11" max="11" width="14.28515625" customWidth="1"/>
    <col min="12" max="12" width="17.85546875" customWidth="1"/>
  </cols>
  <sheetData>
    <row r="2" spans="1:12" ht="15.75">
      <c r="A2" s="62" t="s">
        <v>43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2" ht="15.75" thickBot="1"/>
    <row r="4" spans="1:12" ht="47.25" customHeight="1" thickBot="1">
      <c r="A4" s="82" t="s">
        <v>32</v>
      </c>
      <c r="B4" s="82" t="s">
        <v>33</v>
      </c>
      <c r="C4" s="64" t="s">
        <v>34</v>
      </c>
      <c r="D4" s="65"/>
      <c r="E4" s="64" t="s">
        <v>35</v>
      </c>
      <c r="F4" s="65"/>
      <c r="G4" s="64" t="s">
        <v>36</v>
      </c>
      <c r="H4" s="65"/>
      <c r="I4" s="64" t="s">
        <v>58</v>
      </c>
      <c r="J4" s="65"/>
      <c r="K4" s="60" t="s">
        <v>37</v>
      </c>
      <c r="L4" s="80" t="s">
        <v>38</v>
      </c>
    </row>
    <row r="5" spans="1:12" ht="33.75" customHeight="1" thickBot="1">
      <c r="A5" s="83"/>
      <c r="B5" s="83"/>
      <c r="C5" s="9" t="s">
        <v>76</v>
      </c>
      <c r="D5" s="9" t="s">
        <v>6</v>
      </c>
      <c r="E5" s="9" t="s">
        <v>77</v>
      </c>
      <c r="F5" s="9" t="s">
        <v>6</v>
      </c>
      <c r="G5" s="9" t="s">
        <v>76</v>
      </c>
      <c r="H5" s="9" t="s">
        <v>6</v>
      </c>
      <c r="I5" s="9" t="s">
        <v>39</v>
      </c>
      <c r="J5" s="9" t="s">
        <v>40</v>
      </c>
      <c r="K5" s="61"/>
      <c r="L5" s="81"/>
    </row>
    <row r="6" spans="1:12" ht="16.5" thickBot="1">
      <c r="A6" s="15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  <c r="G6" s="22">
        <v>7</v>
      </c>
      <c r="H6" s="22">
        <v>8</v>
      </c>
      <c r="I6" s="22">
        <v>9</v>
      </c>
      <c r="J6" s="22">
        <v>10</v>
      </c>
      <c r="K6" s="22">
        <v>11</v>
      </c>
      <c r="L6" s="22">
        <v>12</v>
      </c>
    </row>
    <row r="7" spans="1:12" ht="60.75" thickBot="1">
      <c r="A7" s="15">
        <v>1</v>
      </c>
      <c r="B7" s="19" t="s">
        <v>41</v>
      </c>
      <c r="C7" s="20">
        <v>3035</v>
      </c>
      <c r="D7" s="20">
        <v>5767</v>
      </c>
      <c r="E7" s="44">
        <v>1009219</v>
      </c>
      <c r="F7" s="45">
        <v>1934837.35</v>
      </c>
      <c r="G7" s="45">
        <f>E7/C7</f>
        <v>332.52685337726524</v>
      </c>
      <c r="H7" s="46">
        <f>F7/D7</f>
        <v>335.50153459337611</v>
      </c>
      <c r="I7" s="35">
        <v>18509954</v>
      </c>
      <c r="J7" s="27">
        <f>I7/22060</f>
        <v>839.07316409791474</v>
      </c>
      <c r="K7" s="25">
        <f>H7/J7</f>
        <v>0.3998477712656594</v>
      </c>
      <c r="L7" s="21"/>
    </row>
    <row r="8" spans="1:12" ht="105.75" thickBot="1">
      <c r="A8" s="7">
        <v>2</v>
      </c>
      <c r="B8" s="17" t="s">
        <v>42</v>
      </c>
      <c r="C8" s="3">
        <v>625</v>
      </c>
      <c r="D8" s="3">
        <v>1077</v>
      </c>
      <c r="E8" s="45">
        <v>248838.2</v>
      </c>
      <c r="F8" s="47">
        <v>449886.61</v>
      </c>
      <c r="G8" s="45">
        <f>E8/C8</f>
        <v>398.14112</v>
      </c>
      <c r="H8" s="46">
        <f>F8/D8</f>
        <v>417.72201485608167</v>
      </c>
      <c r="I8" s="36">
        <v>3415796</v>
      </c>
      <c r="J8" s="28">
        <v>453.63</v>
      </c>
      <c r="K8" s="25">
        <f>H8/J8</f>
        <v>0.92084301050653983</v>
      </c>
      <c r="L8" s="18"/>
    </row>
    <row r="10" spans="1:12" ht="32.25" customHeight="1">
      <c r="A10" s="58" t="s">
        <v>59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</row>
  </sheetData>
  <mergeCells count="10">
    <mergeCell ref="A2:L2"/>
    <mergeCell ref="A10:L10"/>
    <mergeCell ref="K4:K5"/>
    <mergeCell ref="L4:L5"/>
    <mergeCell ref="A4:A5"/>
    <mergeCell ref="B4:B5"/>
    <mergeCell ref="C4:D4"/>
    <mergeCell ref="E4:F4"/>
    <mergeCell ref="G4:H4"/>
    <mergeCell ref="I4:J4"/>
  </mergeCells>
  <printOptions horizontalCentered="1"/>
  <pageMargins left="0" right="0" top="0.55118110236220474" bottom="0" header="0.11811023622047245" footer="0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11"/>
  <sheetViews>
    <sheetView workbookViewId="0">
      <selection activeCell="D21" sqref="D21"/>
    </sheetView>
  </sheetViews>
  <sheetFormatPr defaultRowHeight="15"/>
  <cols>
    <col min="1" max="1" width="4.5703125" customWidth="1"/>
    <col min="2" max="2" width="15.140625" customWidth="1"/>
    <col min="3" max="3" width="14.140625" customWidth="1"/>
    <col min="4" max="4" width="13.7109375" customWidth="1"/>
    <col min="5" max="6" width="13.140625" customWidth="1"/>
    <col min="7" max="7" width="14.85546875" customWidth="1"/>
    <col min="8" max="8" width="14.140625" customWidth="1"/>
    <col min="9" max="9" width="13.85546875" customWidth="1"/>
    <col min="10" max="10" width="14" customWidth="1"/>
    <col min="11" max="11" width="20.28515625" customWidth="1"/>
    <col min="12" max="12" width="13.85546875" customWidth="1"/>
  </cols>
  <sheetData>
    <row r="2" spans="1:12" ht="15.75">
      <c r="A2" s="62" t="s">
        <v>50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2" ht="15.75" thickBot="1"/>
    <row r="4" spans="1:12" ht="45.75" customHeight="1" thickBot="1">
      <c r="A4" s="82" t="s">
        <v>32</v>
      </c>
      <c r="B4" s="64" t="s">
        <v>35</v>
      </c>
      <c r="C4" s="65"/>
      <c r="D4" s="64" t="s">
        <v>44</v>
      </c>
      <c r="E4" s="65"/>
      <c r="F4" s="64" t="s">
        <v>45</v>
      </c>
      <c r="G4" s="65"/>
      <c r="H4" s="64" t="s">
        <v>82</v>
      </c>
      <c r="I4" s="84"/>
      <c r="J4" s="65"/>
      <c r="K4" s="60" t="s">
        <v>46</v>
      </c>
      <c r="L4" s="60" t="s">
        <v>38</v>
      </c>
    </row>
    <row r="5" spans="1:12" ht="37.5" thickBot="1">
      <c r="A5" s="83"/>
      <c r="B5" s="10" t="s">
        <v>78</v>
      </c>
      <c r="C5" s="10" t="s">
        <v>6</v>
      </c>
      <c r="D5" s="10" t="s">
        <v>78</v>
      </c>
      <c r="E5" s="10" t="s">
        <v>6</v>
      </c>
      <c r="F5" s="10" t="s">
        <v>78</v>
      </c>
      <c r="G5" s="10" t="s">
        <v>6</v>
      </c>
      <c r="H5" s="10" t="s">
        <v>47</v>
      </c>
      <c r="I5" s="10" t="s">
        <v>48</v>
      </c>
      <c r="J5" s="1" t="s">
        <v>49</v>
      </c>
      <c r="K5" s="61"/>
      <c r="L5" s="61"/>
    </row>
    <row r="6" spans="1:12" ht="16.5" thickBot="1">
      <c r="A6" s="7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</row>
    <row r="7" spans="1:12" ht="15.75" thickBot="1">
      <c r="A7" s="11">
        <v>1</v>
      </c>
      <c r="B7" s="34">
        <v>1009219</v>
      </c>
      <c r="C7" s="34">
        <v>1934837.35</v>
      </c>
      <c r="D7" s="34">
        <v>0</v>
      </c>
      <c r="E7" s="34">
        <v>0</v>
      </c>
      <c r="F7" s="34">
        <f>B7+D7</f>
        <v>1009219</v>
      </c>
      <c r="G7" s="34">
        <f>C7+E7</f>
        <v>1934837.35</v>
      </c>
      <c r="H7" s="35">
        <v>18509954</v>
      </c>
      <c r="I7" s="35">
        <v>248291</v>
      </c>
      <c r="J7" s="34">
        <f>H7+I7</f>
        <v>18758245</v>
      </c>
      <c r="K7" s="30">
        <f>G7/J7</f>
        <v>0.10314596861273537</v>
      </c>
      <c r="L7" s="11"/>
    </row>
    <row r="8" spans="1:12" ht="15.75" thickBot="1">
      <c r="A8" s="20">
        <v>2</v>
      </c>
      <c r="B8" s="33">
        <v>248838.2</v>
      </c>
      <c r="C8" s="33">
        <v>449886.61</v>
      </c>
      <c r="D8" s="33">
        <v>0</v>
      </c>
      <c r="E8" s="33">
        <v>0</v>
      </c>
      <c r="F8" s="33">
        <f>B8+D8</f>
        <v>248838.2</v>
      </c>
      <c r="G8" s="33">
        <f>C8+E8</f>
        <v>449886.61</v>
      </c>
      <c r="H8" s="36">
        <v>3415796</v>
      </c>
      <c r="I8" s="36">
        <v>45859</v>
      </c>
      <c r="J8" s="33">
        <f>H8+I8</f>
        <v>3461655</v>
      </c>
      <c r="K8" s="23">
        <f>G8/J8</f>
        <v>0.12996286747235064</v>
      </c>
      <c r="L8" s="20"/>
    </row>
    <row r="9" spans="1:12" s="32" customFormat="1" ht="20.25" customHeight="1" thickBot="1">
      <c r="A9" s="31"/>
      <c r="B9" s="28">
        <f>SUM(B7:B8)</f>
        <v>1258057.2</v>
      </c>
      <c r="C9" s="28">
        <f>SUM(C7:C8)</f>
        <v>2384723.96</v>
      </c>
      <c r="D9" s="28">
        <f t="shared" ref="D9:J9" si="0">SUM(D7:D8)</f>
        <v>0</v>
      </c>
      <c r="E9" s="28">
        <f t="shared" si="0"/>
        <v>0</v>
      </c>
      <c r="F9" s="28">
        <f t="shared" si="0"/>
        <v>1258057.2</v>
      </c>
      <c r="G9" s="28">
        <f>SUM(G7:G8)</f>
        <v>2384723.96</v>
      </c>
      <c r="H9" s="28">
        <f t="shared" si="0"/>
        <v>21925750</v>
      </c>
      <c r="I9" s="28">
        <f t="shared" si="0"/>
        <v>294150</v>
      </c>
      <c r="J9" s="28">
        <f t="shared" si="0"/>
        <v>22219900</v>
      </c>
      <c r="K9" s="24">
        <f>G9/J9</f>
        <v>0.10732379353642456</v>
      </c>
      <c r="L9" s="26"/>
    </row>
    <row r="10" spans="1:12" s="32" customFormat="1" ht="15" customHeight="1">
      <c r="A10" s="85" t="s">
        <v>79</v>
      </c>
      <c r="B10" s="85"/>
      <c r="C10" s="85"/>
      <c r="D10" s="85"/>
      <c r="E10" s="85"/>
      <c r="F10" s="85"/>
      <c r="G10" s="85"/>
      <c r="H10" s="85"/>
      <c r="I10" s="85"/>
      <c r="J10" s="85"/>
      <c r="K10" s="41"/>
      <c r="L10" s="40"/>
    </row>
    <row r="11" spans="1:12" ht="66" customHeight="1">
      <c r="A11" s="58" t="s">
        <v>60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</row>
  </sheetData>
  <mergeCells count="10">
    <mergeCell ref="A11:L11"/>
    <mergeCell ref="K4:K5"/>
    <mergeCell ref="L4:L5"/>
    <mergeCell ref="A2:L2"/>
    <mergeCell ref="A4:A5"/>
    <mergeCell ref="B4:C4"/>
    <mergeCell ref="D4:E4"/>
    <mergeCell ref="F4:G4"/>
    <mergeCell ref="H4:J4"/>
    <mergeCell ref="A10:J10"/>
  </mergeCells>
  <printOptions horizontalCentered="1"/>
  <pageMargins left="0" right="0" top="0.74803149606299213" bottom="0.35433070866141736" header="0.31496062992125984" footer="0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Форма 1</vt:lpstr>
      <vt:lpstr>Форма 2</vt:lpstr>
      <vt:lpstr>Форма 3</vt:lpstr>
      <vt:lpstr>Форма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Юрченко Татьяна Васильевна</dc:creator>
  <cp:lastModifiedBy>Юрченко Татьяна Васильевна</cp:lastModifiedBy>
  <cp:lastPrinted>2015-03-11T09:36:43Z</cp:lastPrinted>
  <dcterms:created xsi:type="dcterms:W3CDTF">2014-03-11T08:37:46Z</dcterms:created>
  <dcterms:modified xsi:type="dcterms:W3CDTF">2015-03-11T08:51:10Z</dcterms:modified>
</cp:coreProperties>
</file>